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45" windowHeight="11190" activeTab="0"/>
  </bookViews>
  <sheets>
    <sheet name="смета 2021 16 дом" sheetId="1" r:id="rId1"/>
    <sheet name="управление(приложение)" sheetId="2" r:id="rId2"/>
    <sheet name="мин.перечень(содержание)" sheetId="3" r:id="rId3"/>
  </sheets>
  <definedNames>
    <definedName name="_xlnm.Print_Area" localSheetId="0">'смета 2021 16 дом'!$A$1:$I$47</definedName>
  </definedNames>
  <calcPr fullCalcOnLoad="1"/>
</workbook>
</file>

<file path=xl/sharedStrings.xml><?xml version="1.0" encoding="utf-8"?>
<sst xmlns="http://schemas.openxmlformats.org/spreadsheetml/2006/main" count="178" uniqueCount="139">
  <si>
    <t>Приложение к решению собранию</t>
  </si>
  <si>
    <t>руб./м2</t>
  </si>
  <si>
    <t>S дома =</t>
  </si>
  <si>
    <t>в т.ч.</t>
  </si>
  <si>
    <t xml:space="preserve"> руб./м2</t>
  </si>
  <si>
    <t xml:space="preserve"> руб../м2</t>
  </si>
  <si>
    <t>Аварийно-диспетчерское обслуживание</t>
  </si>
  <si>
    <t>Санитарное содержание общедомового имущества</t>
  </si>
  <si>
    <t>Обслуживание евроконтейнеров</t>
  </si>
  <si>
    <t>Дератизация</t>
  </si>
  <si>
    <t>Услуги управления</t>
  </si>
  <si>
    <t>Наименование работ</t>
  </si>
  <si>
    <t>Примечание</t>
  </si>
  <si>
    <t>по заявкам жителей</t>
  </si>
  <si>
    <t>Приложение №1 к расчету платы по содержанию МКД</t>
  </si>
  <si>
    <t>Услуги по управлению МКД</t>
  </si>
  <si>
    <t>Основание:</t>
  </si>
  <si>
    <t>Постановление Правительства РФ от 15.05.2013г. №416</t>
  </si>
  <si>
    <t>Постановление Правительства РФ от 13.08.2006г. №491</t>
  </si>
  <si>
    <t>Постановление Правительства РФ от 23.09.2010г. №731</t>
  </si>
  <si>
    <t xml:space="preserve">Постановление Правительства РФ от 27.09.2014г. №998 </t>
  </si>
  <si>
    <t>Приказ Минрегиона от 02.04.2013г. №124</t>
  </si>
  <si>
    <t>Приказ Минстроя от 22.12.2014г. №882/пр</t>
  </si>
  <si>
    <t>Приказ Минстроя от 16.04.2015г. №285/пр</t>
  </si>
  <si>
    <t>№</t>
  </si>
  <si>
    <t>Вид деятельности</t>
  </si>
  <si>
    <t>п/п</t>
  </si>
  <si>
    <t>Истребование задолженности по оплате жилых помещений и коммунальных услуг. Работа с должниками</t>
  </si>
  <si>
    <t>Снятие показаний общедомовых приборов учета. Осуществление контрольных проверок индивидуальных приборов учета.</t>
  </si>
  <si>
    <t>Прием и рассмотрение заявок, предложений и обращений собственников и пользователей помещений в многоквартирном доме.</t>
  </si>
  <si>
    <t>Организация с собственниками помещений в многоквартирном доме общих собраний.</t>
  </si>
  <si>
    <t>Сбор, обновление и хранение актуальной информации о собственниках и нанимателях помещений в многоквартирном доме, а также о лицах, использующих общее имущество в многоквартирном доме на основании договоров, с учетом требований законодательства РФ "О защите персональных данных".</t>
  </si>
  <si>
    <t>Прием, хранение и передача технической документации на многоквартирный дом и иных связанных с управлением таким домом документов, а также их актуализация (по мере необходимости).</t>
  </si>
  <si>
    <t>Предоставление собственникам помещений в многоквартирном доме отчетов об исполнении обязательств по управлению многоквартирным домом с периодичностью и в объеме, которые установлены договором управления многоквартирным домом.</t>
  </si>
  <si>
    <t>Содержание информационных систем, обеспечивающих сбор, обработку, хранение данных о платежах за жилые помещения и коммунальные услуги.</t>
  </si>
  <si>
    <t>Подготовка для собственников помещений предложений по вопросам содержания и ремонта общего имущества собственников помещений в многоквартирном доме для их рассмотрения общим собранием собственников помещений в многоквартирном доме.</t>
  </si>
  <si>
    <t>Раскрытие информации о деятельности по управлению многоквартирным домом в соответствии со стандартом раскрытия информации организациями, осуществляющими деятельность в сфере управления многоквартирными домами.</t>
  </si>
  <si>
    <t>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</t>
  </si>
  <si>
    <t>Обеспечение участия представителей собственников помещений в многоквартирном доме в осуществлении контроля за качеством услуг и работ, в том числе при их приемке.</t>
  </si>
  <si>
    <t xml:space="preserve">Организация оказания услуг и выполнения работ, предусмотренных перечнем услуг и работ, утвержденным решением собрания, в том числе: </t>
  </si>
  <si>
    <t>определение способа оказания услуг и выполнения работ;</t>
  </si>
  <si>
    <t>подготовка заданий для исполнителей услуг и работ;</t>
  </si>
  <si>
    <t>выбор, в том числе на конкурсной основе, исполнителей услуг и работ по содержанию и ремонту общего имущества в многоквартирном доме на условиях, наиболее выгодных для собственников помещений в многоквартирном доме;</t>
  </si>
  <si>
    <t>заключение договоров оказания услуг и (или) выполнения работ по содержанию и ремонту общего имущества собственников помещений в многоквартирном доме;</t>
  </si>
  <si>
    <t>заключение иных договоров, направленных на достижение целей управления многоквартирным домом, обеспечение безопасности и комфортности проживания в этом доме;</t>
  </si>
  <si>
    <t>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работ, а также фактов выполнения услуг и работ ненадлежащего качества;</t>
  </si>
  <si>
    <t>ведение претензионной, исковой работы при выявлении нарушений исполнителями услуг и работ обязательств, вытекающих из договоров оказания услуг и (или) выполнения работ по содержанию и ремонту общего имущества собственников помещений в многоквартирном доме</t>
  </si>
  <si>
    <t>Расшифровка минимального перечня работ по содержанию общедомового имущества</t>
  </si>
  <si>
    <t>Содержание придомовой территории</t>
  </si>
  <si>
    <t>Содержание лестничных клеток</t>
  </si>
  <si>
    <t>Вывоз и утилизация твердо-коммунальных отходов</t>
  </si>
  <si>
    <t>Содержание и ТО мусоропроводов</t>
  </si>
  <si>
    <t>Обслуживание лифтов</t>
  </si>
  <si>
    <t>Плановые инженерные услуги</t>
  </si>
  <si>
    <t>осмотр эл. сетей, эл. оборудования на л/кл</t>
  </si>
  <si>
    <t>осмотр эл. сетей, эл. оборудования вводных эл. щитов</t>
  </si>
  <si>
    <t>ревизия ВРУ</t>
  </si>
  <si>
    <t>ревизия этажных щитков</t>
  </si>
  <si>
    <t>ревизия квартирных щитков</t>
  </si>
  <si>
    <t>ревизия эл.оборудования на л/кл.</t>
  </si>
  <si>
    <t>прочистка клемм и соединений в р/коробках</t>
  </si>
  <si>
    <t>проверка заземления оборудования</t>
  </si>
  <si>
    <t>проверка величины напряжения</t>
  </si>
  <si>
    <t xml:space="preserve">очистка козырьков от мусора </t>
  </si>
  <si>
    <t>очистка козырьков от снега</t>
  </si>
  <si>
    <t>очистка ж/б кровель от мусора</t>
  </si>
  <si>
    <t>очистка кровель от снежных навесов и сосулек</t>
  </si>
  <si>
    <t>закрытие люков и входов на чердак, подвала, мусоропровода дверей на замки</t>
  </si>
  <si>
    <t>консервация/расконсервация системы отопления</t>
  </si>
  <si>
    <t>гидравлические испытании системы отопления в присутствии энергосберегающей организации</t>
  </si>
  <si>
    <t>ревизия только теплового узла</t>
  </si>
  <si>
    <t>слив, наполнения системы отопления водой</t>
  </si>
  <si>
    <t>снятие параметров ОДПУ и передача ресурсоснабжающим организациям, сверка с РСО</t>
  </si>
  <si>
    <t>консервация/расконсервация ГВС</t>
  </si>
  <si>
    <t>снятие параметров ГВС с водоснабжающими и энергосберегающими организациями</t>
  </si>
  <si>
    <t>Электрика</t>
  </si>
  <si>
    <t>Сантехника</t>
  </si>
  <si>
    <t>Конструктивы</t>
  </si>
  <si>
    <t>НАИМЕНОВАНИЕ УСЛУГИ</t>
  </si>
  <si>
    <t>Обязательные работы по содержанию инженерных сетей</t>
  </si>
  <si>
    <t>Обязательные работы по содержанию инженерный сетей</t>
  </si>
  <si>
    <t>(расшифровка)</t>
  </si>
  <si>
    <t>Паспортный стол, начисление  и прием платежей</t>
  </si>
  <si>
    <t>Запланированные работы по ремонту жилья</t>
  </si>
  <si>
    <t xml:space="preserve">         Обслуживание и ТО мусоропроводов</t>
  </si>
  <si>
    <t xml:space="preserve">         Обслуживание евроконтейнеров</t>
  </si>
  <si>
    <t xml:space="preserve">        Дератизация</t>
  </si>
  <si>
    <t>Плановые инженерные услуги по сантехнике, электрике, конструктивам</t>
  </si>
  <si>
    <t>2. Ремонт жилья</t>
  </si>
  <si>
    <t xml:space="preserve">        Содержание лестничных клеток</t>
  </si>
  <si>
    <t>осмотр эл. сетей, эл. оборудования на чердаках и подвалах.</t>
  </si>
  <si>
    <t>осмотр фасадов</t>
  </si>
  <si>
    <t xml:space="preserve">Уборка лифтов </t>
  </si>
  <si>
    <t xml:space="preserve">Сезонные работы </t>
  </si>
  <si>
    <t>контроль параметров тепловой энергии от РСО</t>
  </si>
  <si>
    <t>обслуживание запорной арматуры  на  ХВС,  ГВС и ТСН, коллективных (общедомовых) приборов учета</t>
  </si>
  <si>
    <t>контроль состояния и восстановление исправности элементов внутренней канализации, внутреннеого водостока и дворовой канализации</t>
  </si>
  <si>
    <t>очистка конусов в тепловых узлах</t>
  </si>
  <si>
    <t xml:space="preserve">предварительные гидравлические испытания, промывка системы отопления </t>
  </si>
  <si>
    <t xml:space="preserve">        Содержание придомовой территории, в т.ч. уборка техникой</t>
  </si>
  <si>
    <t>ревизия эл. сетей, арматуры, эл.обор.уличного освещения</t>
  </si>
  <si>
    <t>ревизия эл. сетей, эл. обор.вводных рубильников</t>
  </si>
  <si>
    <t>профосмотры на системе отопления, ГВС,ХВС ,канализации</t>
  </si>
  <si>
    <t>осмотр кровли на отсутствие протечек</t>
  </si>
  <si>
    <t>осмотр канализации, и при необходимости устранение засоров в подвалах МКД (ежедневно)</t>
  </si>
  <si>
    <t>выполнение предписаний РСО</t>
  </si>
  <si>
    <t>подготовка системы отопления к новому отпительному сезону</t>
  </si>
  <si>
    <t xml:space="preserve">Формирование паспортов готовности МКД к отопительному сезону </t>
  </si>
  <si>
    <t>Осмотр и обслуживание системы видеонаблюдения</t>
  </si>
  <si>
    <t>Определение технического состояния общего имущества МКД</t>
  </si>
  <si>
    <t>Заключение договоров энергоснабжения с РСО, обеспечивающих предоставление потребителям коммунальных услуг</t>
  </si>
  <si>
    <t>Обеспечение соблюдения потребителями (собственниками) правил и инструкции по эксплуатации МКД.</t>
  </si>
  <si>
    <t>Весенний и осенний осмотр общего имущества МКД, в том числе и детских площадок, расположеных на придомовой территории</t>
  </si>
  <si>
    <t>герметизация панельных швов</t>
  </si>
  <si>
    <t>Выполнение предписаний контролирующих органов</t>
  </si>
  <si>
    <t>Паспортный стол, начисление платежей</t>
  </si>
  <si>
    <t>Дератизация, дезинсекция</t>
  </si>
  <si>
    <t>Вознагрждение ООО "Август"</t>
  </si>
  <si>
    <t>3. ОДН по ком.услугам</t>
  </si>
  <si>
    <t xml:space="preserve">Смета доходов и расходов по услугам содержания и текущего ремонта многоквартирного дома по адресу ул.Новобайдаевская,16  </t>
  </si>
  <si>
    <t>от "_____" ______________2021г.</t>
  </si>
  <si>
    <t>Общая сумма сборов  за 1м2 (до 01.06.2021г.)</t>
  </si>
  <si>
    <t>Общая сумма сборов  за 1м2 (после 01.06.2021г.)</t>
  </si>
  <si>
    <t>Содержание жилого помещения (до 01.06.2021г.), в т.ч.</t>
  </si>
  <si>
    <t>Содержание жилого помещения (после 01.06.2021г.), в т.ч.</t>
  </si>
  <si>
    <t>1. Содержание жилья до 01.06.2021г.</t>
  </si>
  <si>
    <t>1. Содержание жилья после 01.06.2021г.</t>
  </si>
  <si>
    <t>Обслуживание лифтов до 01.06.2021</t>
  </si>
  <si>
    <t>Обслуживание лифтов после 01.06.2021</t>
  </si>
  <si>
    <t>Необходимые работы по текущему ремонту в 2021 г.</t>
  </si>
  <si>
    <t>ремонт межпанельных швов</t>
  </si>
  <si>
    <t>по результатам весеннего и осеннего осмотров</t>
  </si>
  <si>
    <t>ремонт люков мусоропровода(запенка отверстий вокруг люка, приварка петель,установка стержня)</t>
  </si>
  <si>
    <t>непредвиденные ремонтные работы по инженерному оборудованию в домах</t>
  </si>
  <si>
    <t>подклейка фартуков и примыканий на кровле</t>
  </si>
  <si>
    <t>обустройство цементной стяжки на поверхности крылец и укладывание плитки</t>
  </si>
  <si>
    <t>подсыпка детских площадок отсевом(под качелями)</t>
  </si>
  <si>
    <t>косметический ремонт крылец с покраской входной двери</t>
  </si>
  <si>
    <t>регулировка и ремонт оконных створок в подъездах (регулировка,замена ручек,замена фурнитуры и резинок)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</si>
</sst>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color indexed="8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0"/>
      <color theme="1"/>
      <name val="Calibri"/>
      <family val="2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i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left"/>
    </xf>
    <xf numFmtId="0" fontId="59" fillId="33" borderId="0" xfId="0" applyFont="1" applyFill="1" applyAlignment="1">
      <alignment/>
    </xf>
    <xf numFmtId="0" fontId="61" fillId="0" borderId="10" xfId="0" applyFont="1" applyBorder="1" applyAlignment="1">
      <alignment vertical="top"/>
    </xf>
    <xf numFmtId="0" fontId="62" fillId="0" borderId="0" xfId="0" applyFont="1" applyAlignment="1">
      <alignment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vertical="top"/>
    </xf>
    <xf numFmtId="0" fontId="63" fillId="0" borderId="0" xfId="0" applyFont="1" applyBorder="1" applyAlignment="1">
      <alignment horizontal="left" vertical="top" wrapText="1"/>
    </xf>
    <xf numFmtId="0" fontId="64" fillId="0" borderId="11" xfId="0" applyFont="1" applyBorder="1" applyAlignment="1">
      <alignment horizontal="center" vertical="top" wrapText="1"/>
    </xf>
    <xf numFmtId="0" fontId="63" fillId="0" borderId="0" xfId="0" applyFont="1" applyAlignment="1">
      <alignment wrapText="1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wrapText="1"/>
    </xf>
    <xf numFmtId="0" fontId="63" fillId="0" borderId="0" xfId="0" applyFont="1" applyAlignment="1">
      <alignment horizontal="center" wrapText="1"/>
    </xf>
    <xf numFmtId="0" fontId="63" fillId="0" borderId="10" xfId="0" applyFont="1" applyBorder="1" applyAlignment="1">
      <alignment wrapText="1"/>
    </xf>
    <xf numFmtId="0" fontId="65" fillId="0" borderId="10" xfId="0" applyFont="1" applyBorder="1" applyAlignment="1">
      <alignment horizontal="center" wrapText="1"/>
    </xf>
    <xf numFmtId="0" fontId="59" fillId="0" borderId="0" xfId="0" applyFont="1" applyAlignment="1">
      <alignment horizontal="center" vertical="center"/>
    </xf>
    <xf numFmtId="4" fontId="66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63" fillId="0" borderId="10" xfId="0" applyFont="1" applyBorder="1" applyAlignment="1">
      <alignment horizontal="left" wrapText="1"/>
    </xf>
    <xf numFmtId="0" fontId="64" fillId="0" borderId="12" xfId="0" applyFont="1" applyBorder="1" applyAlignment="1">
      <alignment horizontal="center" vertical="top" wrapText="1"/>
    </xf>
    <xf numFmtId="0" fontId="64" fillId="0" borderId="13" xfId="0" applyFont="1" applyBorder="1" applyAlignment="1">
      <alignment horizontal="center" vertical="top" wrapText="1"/>
    </xf>
    <xf numFmtId="0" fontId="69" fillId="0" borderId="14" xfId="0" applyFont="1" applyBorder="1" applyAlignment="1">
      <alignment horizontal="left" vertical="top" wrapText="1"/>
    </xf>
    <xf numFmtId="0" fontId="69" fillId="0" borderId="15" xfId="0" applyFont="1" applyBorder="1" applyAlignment="1">
      <alignment horizontal="left" vertical="top" wrapText="1"/>
    </xf>
    <xf numFmtId="2" fontId="5" fillId="34" borderId="10" xfId="0" applyNumberFormat="1" applyFont="1" applyFill="1" applyBorder="1" applyAlignment="1" applyProtection="1">
      <alignment horizontal="center" vertical="center"/>
      <protection/>
    </xf>
    <xf numFmtId="0" fontId="66" fillId="34" borderId="1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70" fillId="0" borderId="0" xfId="0" applyNumberFormat="1" applyFont="1" applyBorder="1" applyAlignment="1">
      <alignment horizontal="center" vertical="center"/>
    </xf>
    <xf numFmtId="4" fontId="6" fillId="34" borderId="16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0" fontId="68" fillId="33" borderId="14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 applyProtection="1">
      <alignment horizontal="center" vertical="center"/>
      <protection/>
    </xf>
    <xf numFmtId="2" fontId="71" fillId="0" borderId="10" xfId="0" applyNumberFormat="1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1" fillId="0" borderId="17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4" fillId="34" borderId="10" xfId="0" applyNumberFormat="1" applyFont="1" applyFill="1" applyBorder="1" applyAlignment="1" applyProtection="1">
      <alignment horizontal="left" vertical="center" wrapText="1"/>
      <protection/>
    </xf>
    <xf numFmtId="0" fontId="0" fillId="34" borderId="10" xfId="0" applyFill="1" applyBorder="1" applyAlignment="1">
      <alignment/>
    </xf>
    <xf numFmtId="0" fontId="73" fillId="33" borderId="10" xfId="0" applyFont="1" applyFill="1" applyBorder="1" applyAlignment="1">
      <alignment/>
    </xf>
    <xf numFmtId="0" fontId="7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Fill="1" applyBorder="1" applyAlignment="1">
      <alignment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1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wrapText="1"/>
    </xf>
    <xf numFmtId="0" fontId="61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4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left" vertical="center"/>
    </xf>
    <xf numFmtId="0" fontId="73" fillId="0" borderId="10" xfId="0" applyFont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67" fillId="0" borderId="10" xfId="0" applyFont="1" applyBorder="1" applyAlignment="1">
      <alignment horizontal="left" vertical="center" wrapText="1"/>
    </xf>
    <xf numFmtId="0" fontId="75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horizontal="left" vertical="top" wrapText="1"/>
    </xf>
    <xf numFmtId="0" fontId="63" fillId="0" borderId="14" xfId="0" applyFont="1" applyBorder="1" applyAlignment="1">
      <alignment horizontal="left" vertical="top" wrapText="1"/>
    </xf>
    <xf numFmtId="0" fontId="64" fillId="0" borderId="21" xfId="0" applyFont="1" applyBorder="1" applyAlignment="1">
      <alignment horizontal="center" vertical="top" wrapText="1"/>
    </xf>
    <xf numFmtId="0" fontId="64" fillId="0" borderId="22" xfId="0" applyFont="1" applyBorder="1" applyAlignment="1">
      <alignment horizontal="center" vertical="top" wrapText="1"/>
    </xf>
    <xf numFmtId="0" fontId="64" fillId="0" borderId="23" xfId="0" applyFont="1" applyBorder="1" applyAlignment="1">
      <alignment horizontal="center" vertical="top" wrapText="1"/>
    </xf>
    <xf numFmtId="0" fontId="63" fillId="0" borderId="19" xfId="0" applyFont="1" applyBorder="1" applyAlignment="1">
      <alignment horizontal="center" vertical="top" wrapText="1"/>
    </xf>
    <xf numFmtId="0" fontId="63" fillId="0" borderId="24" xfId="0" applyFont="1" applyBorder="1" applyAlignment="1">
      <alignment horizontal="center" vertical="top" wrapText="1"/>
    </xf>
    <xf numFmtId="0" fontId="63" fillId="0" borderId="17" xfId="0" applyFont="1" applyBorder="1" applyAlignment="1">
      <alignment horizontal="left" vertical="top" wrapText="1"/>
    </xf>
    <xf numFmtId="0" fontId="63" fillId="0" borderId="25" xfId="0" applyFont="1" applyBorder="1" applyAlignment="1">
      <alignment horizontal="left" vertical="top" wrapText="1"/>
    </xf>
    <xf numFmtId="0" fontId="69" fillId="0" borderId="0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top" wrapText="1"/>
    </xf>
    <xf numFmtId="0" fontId="63" fillId="0" borderId="17" xfId="0" applyFont="1" applyBorder="1" applyAlignment="1">
      <alignment vertical="top"/>
    </xf>
    <xf numFmtId="0" fontId="63" fillId="0" borderId="25" xfId="0" applyFont="1" applyBorder="1" applyAlignment="1">
      <alignment vertical="top"/>
    </xf>
    <xf numFmtId="0" fontId="76" fillId="0" borderId="0" xfId="0" applyFont="1" applyAlignment="1">
      <alignment horizontal="right" vertical="center" wrapText="1"/>
    </xf>
    <xf numFmtId="0" fontId="77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left" vertical="top"/>
    </xf>
    <xf numFmtId="0" fontId="64" fillId="0" borderId="0" xfId="0" applyFont="1" applyBorder="1" applyAlignment="1">
      <alignment horizontal="center" vertical="center"/>
    </xf>
    <xf numFmtId="4" fontId="8" fillId="33" borderId="16" xfId="0" applyNumberFormat="1" applyFont="1" applyFill="1" applyBorder="1" applyAlignment="1" applyProtection="1">
      <alignment horizontal="center" vertical="center"/>
      <protection/>
    </xf>
    <xf numFmtId="2" fontId="68" fillId="33" borderId="16" xfId="0" applyNumberFormat="1" applyFont="1" applyFill="1" applyBorder="1" applyAlignment="1">
      <alignment horizontal="center"/>
    </xf>
    <xf numFmtId="4" fontId="8" fillId="34" borderId="10" xfId="0" applyNumberFormat="1" applyFont="1" applyFill="1" applyBorder="1" applyAlignment="1" applyProtection="1">
      <alignment horizontal="center" vertical="center"/>
      <protection/>
    </xf>
    <xf numFmtId="4" fontId="8" fillId="34" borderId="16" xfId="0" applyNumberFormat="1" applyFont="1" applyFill="1" applyBorder="1" applyAlignment="1" applyProtection="1">
      <alignment horizontal="center" vertical="center"/>
      <protection/>
    </xf>
    <xf numFmtId="2" fontId="68" fillId="34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8" borderId="29" xfId="0" applyNumberFormat="1" applyFont="1" applyFill="1" applyBorder="1" applyAlignment="1" applyProtection="1">
      <alignment horizontal="left" vertical="center" wrapText="1"/>
      <protection/>
    </xf>
    <xf numFmtId="0" fontId="59" fillId="8" borderId="30" xfId="0" applyFont="1" applyFill="1" applyBorder="1" applyAlignment="1">
      <alignment/>
    </xf>
    <xf numFmtId="0" fontId="59" fillId="8" borderId="31" xfId="0" applyFont="1" applyFill="1" applyBorder="1" applyAlignment="1">
      <alignment/>
    </xf>
    <xf numFmtId="0" fontId="2" fillId="33" borderId="32" xfId="0" applyNumberFormat="1" applyFont="1" applyFill="1" applyBorder="1" applyAlignment="1" applyProtection="1">
      <alignment horizontal="left" vertical="center" wrapText="1"/>
      <protection/>
    </xf>
    <xf numFmtId="0" fontId="0" fillId="33" borderId="16" xfId="0" applyFill="1" applyBorder="1" applyAlignment="1">
      <alignment/>
    </xf>
    <xf numFmtId="4" fontId="78" fillId="0" borderId="0" xfId="0" applyNumberFormat="1" applyFont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4" xfId="0" applyBorder="1" applyAlignment="1">
      <alignment vertical="justify"/>
    </xf>
    <xf numFmtId="0" fontId="0" fillId="0" borderId="35" xfId="0" applyBorder="1" applyAlignment="1">
      <alignment vertical="justify"/>
    </xf>
    <xf numFmtId="0" fontId="0" fillId="0" borderId="36" xfId="0" applyBorder="1" applyAlignment="1">
      <alignment vertical="justify"/>
    </xf>
    <xf numFmtId="0" fontId="0" fillId="0" borderId="37" xfId="0" applyBorder="1" applyAlignment="1">
      <alignment vertical="justify"/>
    </xf>
    <xf numFmtId="0" fontId="0" fillId="0" borderId="20" xfId="0" applyBorder="1" applyAlignment="1">
      <alignment vertical="justify"/>
    </xf>
    <xf numFmtId="0" fontId="0" fillId="0" borderId="38" xfId="0" applyBorder="1" applyAlignment="1">
      <alignment vertical="justify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0" xfId="0" applyBorder="1" applyAlignment="1">
      <alignment/>
    </xf>
    <xf numFmtId="0" fontId="0" fillId="0" borderId="38" xfId="0" applyBorder="1" applyAlignment="1">
      <alignment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59" fillId="8" borderId="39" xfId="0" applyFont="1" applyFill="1" applyBorder="1" applyAlignment="1">
      <alignment/>
    </xf>
    <xf numFmtId="0" fontId="68" fillId="33" borderId="40" xfId="0" applyFont="1" applyFill="1" applyBorder="1" applyAlignment="1">
      <alignment horizontal="center" vertical="center"/>
    </xf>
    <xf numFmtId="4" fontId="2" fillId="35" borderId="41" xfId="0" applyNumberFormat="1" applyFont="1" applyFill="1" applyBorder="1" applyAlignment="1" applyProtection="1">
      <alignment horizontal="center" vertical="center"/>
      <protection/>
    </xf>
    <xf numFmtId="4" fontId="2" fillId="35" borderId="39" xfId="0" applyNumberFormat="1" applyFont="1" applyFill="1" applyBorder="1" applyAlignment="1" applyProtection="1">
      <alignment horizontal="center" vertical="center"/>
      <protection/>
    </xf>
    <xf numFmtId="4" fontId="8" fillId="35" borderId="41" xfId="0" applyNumberFormat="1" applyFont="1" applyFill="1" applyBorder="1" applyAlignment="1" applyProtection="1">
      <alignment horizontal="center" vertical="center"/>
      <protection/>
    </xf>
    <xf numFmtId="4" fontId="8" fillId="35" borderId="42" xfId="0" applyNumberFormat="1" applyFont="1" applyFill="1" applyBorder="1" applyAlignment="1" applyProtection="1">
      <alignment horizontal="center" vertical="center"/>
      <protection/>
    </xf>
    <xf numFmtId="0" fontId="68" fillId="35" borderId="43" xfId="0" applyFont="1" applyFill="1" applyBorder="1" applyAlignment="1">
      <alignment horizontal="center" vertical="center"/>
    </xf>
    <xf numFmtId="2" fontId="68" fillId="35" borderId="41" xfId="0" applyNumberFormat="1" applyFont="1" applyFill="1" applyBorder="1" applyAlignment="1">
      <alignment horizontal="center"/>
    </xf>
    <xf numFmtId="2" fontId="68" fillId="35" borderId="42" xfId="0" applyNumberFormat="1" applyFont="1" applyFill="1" applyBorder="1" applyAlignment="1">
      <alignment horizontal="center"/>
    </xf>
    <xf numFmtId="0" fontId="68" fillId="35" borderId="4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view="pageBreakPreview" zoomScaleSheetLayoutView="100" zoomScalePageLayoutView="0" workbookViewId="0" topLeftCell="A16">
      <selection activeCell="A27" sqref="A27:E27"/>
    </sheetView>
  </sheetViews>
  <sheetFormatPr defaultColWidth="9.140625" defaultRowHeight="15"/>
  <cols>
    <col min="1" max="1" width="5.140625" style="1" customWidth="1"/>
    <col min="2" max="2" width="12.00390625" style="1" customWidth="1"/>
    <col min="3" max="3" width="9.8515625" style="1" customWidth="1"/>
    <col min="4" max="4" width="9.140625" style="1" customWidth="1"/>
    <col min="5" max="5" width="13.140625" style="1" customWidth="1"/>
    <col min="6" max="6" width="9.7109375" style="1" customWidth="1"/>
    <col min="7" max="8" width="12.00390625" style="1" customWidth="1"/>
    <col min="9" max="9" width="9.28125" style="1" customWidth="1"/>
    <col min="10" max="11" width="9.140625" style="1" hidden="1" customWidth="1"/>
    <col min="12" max="16384" width="9.140625" style="1" customWidth="1"/>
  </cols>
  <sheetData>
    <row r="1" spans="7:9" ht="15">
      <c r="G1" s="66" t="s">
        <v>0</v>
      </c>
      <c r="H1" s="66"/>
      <c r="I1" s="66"/>
    </row>
    <row r="2" spans="7:9" ht="15">
      <c r="G2" s="66" t="s">
        <v>120</v>
      </c>
      <c r="H2" s="66"/>
      <c r="I2" s="66"/>
    </row>
    <row r="3" spans="7:9" ht="15">
      <c r="G3" s="2"/>
      <c r="H3" s="2"/>
      <c r="I3" s="2"/>
    </row>
    <row r="4" spans="1:9" ht="32.25" customHeight="1">
      <c r="A4" s="67" t="s">
        <v>119</v>
      </c>
      <c r="B4" s="67"/>
      <c r="C4" s="67"/>
      <c r="D4" s="67"/>
      <c r="E4" s="67"/>
      <c r="F4" s="67"/>
      <c r="G4" s="67"/>
      <c r="H4" s="67"/>
      <c r="I4" s="67"/>
    </row>
    <row r="6" spans="1:7" ht="15">
      <c r="A6" s="68" t="s">
        <v>121</v>
      </c>
      <c r="B6" s="68"/>
      <c r="C6" s="68"/>
      <c r="D6" s="68"/>
      <c r="E6" s="102"/>
      <c r="F6" s="24">
        <f>F9</f>
        <v>25.880000000000003</v>
      </c>
      <c r="G6" s="25" t="s">
        <v>1</v>
      </c>
    </row>
    <row r="7" spans="1:13" ht="17.25" customHeight="1">
      <c r="A7" s="68" t="s">
        <v>122</v>
      </c>
      <c r="B7" s="68"/>
      <c r="C7" s="68"/>
      <c r="D7" s="68"/>
      <c r="E7" s="102"/>
      <c r="F7" s="109">
        <f>F10</f>
        <v>26.110000000000007</v>
      </c>
      <c r="G7" s="25" t="s">
        <v>1</v>
      </c>
      <c r="H7" s="26" t="s">
        <v>2</v>
      </c>
      <c r="I7" s="27">
        <v>4154</v>
      </c>
      <c r="M7" s="37"/>
    </row>
    <row r="8" spans="1:9" ht="15.75" thickBot="1">
      <c r="A8" s="103" t="s">
        <v>3</v>
      </c>
      <c r="B8" s="103"/>
      <c r="C8" s="103"/>
      <c r="D8" s="103"/>
      <c r="E8" s="103"/>
      <c r="F8" s="36"/>
      <c r="H8" s="28"/>
      <c r="I8" s="16"/>
    </row>
    <row r="9" spans="1:12" ht="15.75" customHeight="1" thickBot="1">
      <c r="A9" s="104" t="s">
        <v>123</v>
      </c>
      <c r="B9" s="105"/>
      <c r="C9" s="105"/>
      <c r="D9" s="105"/>
      <c r="E9" s="147"/>
      <c r="F9" s="149">
        <f>F11+F24+F28</f>
        <v>25.880000000000003</v>
      </c>
      <c r="G9" s="152">
        <f>F9*I7</f>
        <v>107505.52</v>
      </c>
      <c r="H9" s="154">
        <f>G9*5</f>
        <v>537527.6</v>
      </c>
      <c r="I9" s="153" t="s">
        <v>4</v>
      </c>
      <c r="J9" s="16"/>
      <c r="K9" s="16"/>
      <c r="L9" s="16"/>
    </row>
    <row r="10" spans="1:12" ht="15.75" customHeight="1" thickBot="1">
      <c r="A10" s="104" t="s">
        <v>124</v>
      </c>
      <c r="B10" s="105"/>
      <c r="C10" s="105"/>
      <c r="D10" s="105"/>
      <c r="E10" s="106"/>
      <c r="F10" s="150">
        <f>F28+F24+F12</f>
        <v>26.110000000000007</v>
      </c>
      <c r="G10" s="151">
        <f>F10*I7</f>
        <v>108460.94000000003</v>
      </c>
      <c r="H10" s="155">
        <f>G10*7</f>
        <v>759226.5800000002</v>
      </c>
      <c r="I10" s="156" t="s">
        <v>4</v>
      </c>
      <c r="J10" s="16"/>
      <c r="K10" s="16"/>
      <c r="L10" s="16"/>
    </row>
    <row r="11" spans="1:12" ht="15.75" customHeight="1">
      <c r="A11" s="107" t="s">
        <v>125</v>
      </c>
      <c r="B11" s="108"/>
      <c r="C11" s="108"/>
      <c r="D11" s="108"/>
      <c r="E11" s="108"/>
      <c r="F11" s="97">
        <f>F13+F15+F16+F17+F23</f>
        <v>17.590000000000003</v>
      </c>
      <c r="G11" s="97">
        <f>F11*I7</f>
        <v>73068.86000000002</v>
      </c>
      <c r="H11" s="98">
        <f>G11*5</f>
        <v>365344.30000000005</v>
      </c>
      <c r="I11" s="148" t="s">
        <v>4</v>
      </c>
      <c r="J11" s="16"/>
      <c r="K11" s="16"/>
      <c r="L11" s="16"/>
    </row>
    <row r="12" spans="1:12" ht="15.75" customHeight="1">
      <c r="A12" s="56" t="s">
        <v>126</v>
      </c>
      <c r="B12" s="57"/>
      <c r="C12" s="57"/>
      <c r="D12" s="57"/>
      <c r="E12" s="57"/>
      <c r="F12" s="44">
        <f>F14++F15+F16+F17+F23</f>
        <v>17.820000000000004</v>
      </c>
      <c r="G12" s="97">
        <f>F12*I7</f>
        <v>74024.28000000001</v>
      </c>
      <c r="H12" s="98">
        <f>G12*7</f>
        <v>518169.9600000001</v>
      </c>
      <c r="I12" s="43" t="s">
        <v>4</v>
      </c>
      <c r="J12" s="16"/>
      <c r="K12" s="16"/>
      <c r="L12" s="16"/>
    </row>
    <row r="13" spans="1:12" ht="15.75" customHeight="1">
      <c r="A13" s="51" t="s">
        <v>127</v>
      </c>
      <c r="B13" s="52"/>
      <c r="C13" s="52"/>
      <c r="D13" s="52"/>
      <c r="E13" s="52"/>
      <c r="F13" s="99">
        <v>4.46</v>
      </c>
      <c r="G13" s="100">
        <f>F13*I7</f>
        <v>18526.84</v>
      </c>
      <c r="H13" s="101">
        <f>G13*5</f>
        <v>92634.2</v>
      </c>
      <c r="I13" s="35" t="s">
        <v>5</v>
      </c>
      <c r="J13" s="16"/>
      <c r="K13" s="16"/>
      <c r="L13" s="16"/>
    </row>
    <row r="14" spans="1:12" ht="18" customHeight="1">
      <c r="A14" s="51" t="s">
        <v>128</v>
      </c>
      <c r="B14" s="52"/>
      <c r="C14" s="52"/>
      <c r="D14" s="52"/>
      <c r="E14" s="52"/>
      <c r="F14" s="34">
        <v>4.69</v>
      </c>
      <c r="G14" s="38">
        <f>F14*$I$7</f>
        <v>19482.260000000002</v>
      </c>
      <c r="H14" s="38">
        <f>G14*7</f>
        <v>136375.82</v>
      </c>
      <c r="I14" s="35" t="s">
        <v>5</v>
      </c>
      <c r="J14" s="16"/>
      <c r="K14" s="16"/>
      <c r="L14" s="16"/>
    </row>
    <row r="15" spans="1:12" ht="25.5" customHeight="1">
      <c r="A15" s="55" t="s">
        <v>82</v>
      </c>
      <c r="B15" s="55" t="s">
        <v>115</v>
      </c>
      <c r="C15" s="55" t="s">
        <v>115</v>
      </c>
      <c r="D15" s="55" t="s">
        <v>115</v>
      </c>
      <c r="E15" s="55" t="s">
        <v>115</v>
      </c>
      <c r="F15" s="18">
        <v>1.1</v>
      </c>
      <c r="G15" s="39">
        <f aca="true" t="shared" si="0" ref="G15:G27">F15*$I$7</f>
        <v>4569.400000000001</v>
      </c>
      <c r="H15" s="39">
        <f aca="true" t="shared" si="1" ref="H9:H17">G15*12</f>
        <v>54832.8</v>
      </c>
      <c r="I15" s="22" t="s">
        <v>4</v>
      </c>
      <c r="J15" s="16"/>
      <c r="K15" s="16"/>
      <c r="L15" s="16"/>
    </row>
    <row r="16" spans="1:12" ht="25.5" customHeight="1">
      <c r="A16" s="58" t="s">
        <v>6</v>
      </c>
      <c r="B16" s="59"/>
      <c r="C16" s="59"/>
      <c r="D16" s="59"/>
      <c r="E16" s="60"/>
      <c r="F16" s="18">
        <v>2.2</v>
      </c>
      <c r="G16" s="39">
        <f t="shared" si="0"/>
        <v>9138.800000000001</v>
      </c>
      <c r="H16" s="39">
        <f t="shared" si="1"/>
        <v>109665.6</v>
      </c>
      <c r="I16" s="22" t="s">
        <v>4</v>
      </c>
      <c r="J16" s="16"/>
      <c r="K16" s="16"/>
      <c r="L16" s="16"/>
    </row>
    <row r="17" spans="1:12" ht="15.75" customHeight="1">
      <c r="A17" s="47" t="s">
        <v>7</v>
      </c>
      <c r="B17" s="48"/>
      <c r="C17" s="48"/>
      <c r="D17" s="48"/>
      <c r="E17" s="48"/>
      <c r="F17" s="18">
        <f>F18+F19+F20+F21+F22</f>
        <v>6.710000000000001</v>
      </c>
      <c r="G17" s="39">
        <f t="shared" si="0"/>
        <v>27873.340000000004</v>
      </c>
      <c r="H17" s="39">
        <f t="shared" si="1"/>
        <v>334480.0800000001</v>
      </c>
      <c r="I17" s="22" t="s">
        <v>4</v>
      </c>
      <c r="J17" s="16"/>
      <c r="K17" s="16"/>
      <c r="L17" s="16"/>
    </row>
    <row r="18" spans="1:12" ht="16.5" customHeight="1">
      <c r="A18" s="47" t="s">
        <v>84</v>
      </c>
      <c r="B18" s="47"/>
      <c r="C18" s="47"/>
      <c r="D18" s="47"/>
      <c r="E18" s="47"/>
      <c r="F18" s="18">
        <v>1.24</v>
      </c>
      <c r="G18" s="39">
        <f t="shared" si="0"/>
        <v>5150.96</v>
      </c>
      <c r="H18" s="39">
        <f aca="true" t="shared" si="2" ref="H18:H23">G18*12</f>
        <v>61811.520000000004</v>
      </c>
      <c r="I18" s="19" t="s">
        <v>4</v>
      </c>
      <c r="J18" s="16"/>
      <c r="K18" s="16"/>
      <c r="L18" s="16"/>
    </row>
    <row r="19" spans="1:9" ht="15">
      <c r="A19" s="69" t="s">
        <v>85</v>
      </c>
      <c r="B19" s="69"/>
      <c r="C19" s="69"/>
      <c r="D19" s="69"/>
      <c r="E19" s="69"/>
      <c r="F19" s="20">
        <v>0.25</v>
      </c>
      <c r="G19" s="39">
        <f t="shared" si="0"/>
        <v>1038.5</v>
      </c>
      <c r="H19" s="39">
        <f t="shared" si="2"/>
        <v>12462</v>
      </c>
      <c r="I19" s="19" t="s">
        <v>4</v>
      </c>
    </row>
    <row r="20" spans="1:9" s="3" customFormat="1" ht="15">
      <c r="A20" s="55" t="s">
        <v>86</v>
      </c>
      <c r="B20" s="55" t="s">
        <v>116</v>
      </c>
      <c r="C20" s="55" t="s">
        <v>116</v>
      </c>
      <c r="D20" s="55" t="s">
        <v>116</v>
      </c>
      <c r="E20" s="55" t="s">
        <v>116</v>
      </c>
      <c r="F20" s="18">
        <v>0.11</v>
      </c>
      <c r="G20" s="40">
        <f t="shared" si="0"/>
        <v>456.94</v>
      </c>
      <c r="H20" s="40">
        <f t="shared" si="2"/>
        <v>5483.28</v>
      </c>
      <c r="I20" s="21" t="s">
        <v>4</v>
      </c>
    </row>
    <row r="21" spans="1:9" s="3" customFormat="1" ht="15">
      <c r="A21" s="70" t="s">
        <v>99</v>
      </c>
      <c r="B21" s="70"/>
      <c r="C21" s="70"/>
      <c r="D21" s="70"/>
      <c r="E21" s="70"/>
      <c r="F21" s="19">
        <v>3.46</v>
      </c>
      <c r="G21" s="39">
        <f t="shared" si="0"/>
        <v>14372.84</v>
      </c>
      <c r="H21" s="39">
        <f t="shared" si="2"/>
        <v>172474.08000000002</v>
      </c>
      <c r="I21" s="19" t="s">
        <v>4</v>
      </c>
    </row>
    <row r="22" spans="1:9" ht="15">
      <c r="A22" s="53" t="s">
        <v>89</v>
      </c>
      <c r="B22" s="54"/>
      <c r="C22" s="54"/>
      <c r="D22" s="54"/>
      <c r="E22" s="54"/>
      <c r="F22" s="18">
        <v>1.65</v>
      </c>
      <c r="G22" s="41">
        <f t="shared" si="0"/>
        <v>6854.099999999999</v>
      </c>
      <c r="H22" s="41">
        <f t="shared" si="2"/>
        <v>82249.2</v>
      </c>
      <c r="I22" s="19" t="s">
        <v>4</v>
      </c>
    </row>
    <row r="23" spans="1:9" ht="15">
      <c r="A23" s="55" t="s">
        <v>10</v>
      </c>
      <c r="B23" s="55" t="s">
        <v>117</v>
      </c>
      <c r="C23" s="55" t="s">
        <v>117</v>
      </c>
      <c r="D23" s="55" t="s">
        <v>117</v>
      </c>
      <c r="E23" s="55" t="s">
        <v>117</v>
      </c>
      <c r="F23" s="18">
        <v>3.12</v>
      </c>
      <c r="G23" s="39">
        <f t="shared" si="0"/>
        <v>12960.48</v>
      </c>
      <c r="H23" s="39">
        <f t="shared" si="2"/>
        <v>155525.76</v>
      </c>
      <c r="I23" s="19" t="s">
        <v>4</v>
      </c>
    </row>
    <row r="24" spans="1:9" ht="15" customHeight="1">
      <c r="A24" s="71" t="s">
        <v>88</v>
      </c>
      <c r="B24" s="72"/>
      <c r="C24" s="72"/>
      <c r="D24" s="72"/>
      <c r="E24" s="72"/>
      <c r="F24" s="42">
        <v>5.9</v>
      </c>
      <c r="G24" s="42">
        <f t="shared" si="0"/>
        <v>24508.600000000002</v>
      </c>
      <c r="H24" s="42">
        <f>G24*12</f>
        <v>294103.2</v>
      </c>
      <c r="I24" s="23" t="s">
        <v>4</v>
      </c>
    </row>
    <row r="25" spans="1:9" ht="23.25" customHeight="1">
      <c r="A25" s="61" t="s">
        <v>87</v>
      </c>
      <c r="B25" s="64"/>
      <c r="C25" s="64"/>
      <c r="D25" s="64"/>
      <c r="E25" s="64"/>
      <c r="F25" s="18">
        <v>1.35</v>
      </c>
      <c r="G25" s="39">
        <f t="shared" si="0"/>
        <v>5607.900000000001</v>
      </c>
      <c r="H25" s="39">
        <f>G25*12</f>
        <v>67294.8</v>
      </c>
      <c r="I25" s="22" t="s">
        <v>4</v>
      </c>
    </row>
    <row r="26" spans="1:9" ht="14.25" customHeight="1">
      <c r="A26" s="74" t="s">
        <v>83</v>
      </c>
      <c r="B26" s="74"/>
      <c r="C26" s="74"/>
      <c r="D26" s="75"/>
      <c r="E26" s="75"/>
      <c r="F26" s="17">
        <v>2.35</v>
      </c>
      <c r="G26" s="39">
        <f t="shared" si="0"/>
        <v>9761.9</v>
      </c>
      <c r="H26" s="39">
        <f>G26*12</f>
        <v>117142.79999999999</v>
      </c>
      <c r="I26" s="22" t="s">
        <v>4</v>
      </c>
    </row>
    <row r="27" spans="1:9" ht="32.25" customHeight="1">
      <c r="A27" s="61" t="s">
        <v>79</v>
      </c>
      <c r="B27" s="61"/>
      <c r="C27" s="61"/>
      <c r="D27" s="61"/>
      <c r="E27" s="61"/>
      <c r="F27" s="18">
        <v>2.2</v>
      </c>
      <c r="G27" s="39">
        <f t="shared" si="0"/>
        <v>9138.800000000001</v>
      </c>
      <c r="H27" s="39">
        <f>G27*12</f>
        <v>109665.6</v>
      </c>
      <c r="I27" s="22" t="s">
        <v>4</v>
      </c>
    </row>
    <row r="28" spans="1:9" ht="32.25" customHeight="1">
      <c r="A28" s="62" t="s">
        <v>118</v>
      </c>
      <c r="B28" s="63"/>
      <c r="C28" s="63"/>
      <c r="D28" s="63"/>
      <c r="E28" s="63"/>
      <c r="F28" s="42">
        <v>2.39</v>
      </c>
      <c r="G28" s="45">
        <f>F28*I7</f>
        <v>9928.060000000001</v>
      </c>
      <c r="H28" s="42">
        <f>G28*12</f>
        <v>119136.72000000002</v>
      </c>
      <c r="I28" s="46" t="s">
        <v>4</v>
      </c>
    </row>
    <row r="30" spans="1:9" ht="15.75" customHeight="1">
      <c r="A30" s="65" t="s">
        <v>129</v>
      </c>
      <c r="B30" s="65"/>
      <c r="C30" s="65"/>
      <c r="D30" s="65"/>
      <c r="E30" s="65"/>
      <c r="F30" s="65"/>
      <c r="G30" s="65"/>
      <c r="H30" s="65"/>
      <c r="I30" s="65"/>
    </row>
    <row r="31" spans="1:9" ht="25.5" customHeight="1">
      <c r="A31" s="4"/>
      <c r="B31" s="49" t="s">
        <v>11</v>
      </c>
      <c r="C31" s="50"/>
      <c r="D31" s="50"/>
      <c r="E31" s="50"/>
      <c r="F31" s="73"/>
      <c r="G31" s="157" t="s">
        <v>12</v>
      </c>
      <c r="H31" s="157"/>
      <c r="I31" s="157"/>
    </row>
    <row r="32" spans="1:11" ht="16.5" customHeight="1">
      <c r="A32" s="110">
        <v>1</v>
      </c>
      <c r="B32" s="111" t="s">
        <v>130</v>
      </c>
      <c r="C32" s="112"/>
      <c r="D32" s="112"/>
      <c r="E32" s="112"/>
      <c r="F32" s="113"/>
      <c r="G32" s="111" t="s">
        <v>13</v>
      </c>
      <c r="H32" s="112"/>
      <c r="I32" s="112"/>
      <c r="J32" s="112"/>
      <c r="K32" s="113"/>
    </row>
    <row r="33" spans="1:11" ht="12" customHeight="1">
      <c r="A33" s="114"/>
      <c r="B33" s="115"/>
      <c r="C33" s="116"/>
      <c r="D33" s="116"/>
      <c r="E33" s="116"/>
      <c r="F33" s="117"/>
      <c r="G33" s="115"/>
      <c r="H33" s="116"/>
      <c r="I33" s="116"/>
      <c r="J33" s="116"/>
      <c r="K33" s="117"/>
    </row>
    <row r="34" spans="1:11" ht="21" customHeight="1">
      <c r="A34" s="110">
        <v>2</v>
      </c>
      <c r="B34" s="118" t="s">
        <v>138</v>
      </c>
      <c r="C34" s="119"/>
      <c r="D34" s="119"/>
      <c r="E34" s="119"/>
      <c r="F34" s="120"/>
      <c r="G34" s="135" t="s">
        <v>131</v>
      </c>
      <c r="H34" s="136"/>
      <c r="I34" s="136"/>
      <c r="J34" s="136"/>
      <c r="K34" s="137"/>
    </row>
    <row r="35" spans="1:11" ht="15" customHeight="1">
      <c r="A35" s="114"/>
      <c r="B35" s="121"/>
      <c r="C35" s="122"/>
      <c r="D35" s="122"/>
      <c r="E35" s="122"/>
      <c r="F35" s="123"/>
      <c r="G35" s="138"/>
      <c r="H35" s="139"/>
      <c r="I35" s="139"/>
      <c r="J35" s="139"/>
      <c r="K35" s="140"/>
    </row>
    <row r="36" spans="1:11" ht="30" customHeight="1">
      <c r="A36" s="110">
        <v>3</v>
      </c>
      <c r="B36" s="118" t="s">
        <v>132</v>
      </c>
      <c r="C36" s="119"/>
      <c r="D36" s="119"/>
      <c r="E36" s="119"/>
      <c r="F36" s="120"/>
      <c r="G36" s="141" t="s">
        <v>131</v>
      </c>
      <c r="H36" s="142"/>
      <c r="I36" s="142"/>
      <c r="J36" s="142"/>
      <c r="K36" s="143"/>
    </row>
    <row r="37" spans="1:11" ht="34.5" customHeight="1" hidden="1">
      <c r="A37" s="114"/>
      <c r="B37" s="121"/>
      <c r="C37" s="122"/>
      <c r="D37" s="122"/>
      <c r="E37" s="122"/>
      <c r="F37" s="123"/>
      <c r="G37" s="144"/>
      <c r="H37" s="145"/>
      <c r="I37" s="145"/>
      <c r="J37" s="145"/>
      <c r="K37" s="146"/>
    </row>
    <row r="38" spans="1:11" ht="26.25" customHeight="1">
      <c r="A38" s="110">
        <v>4</v>
      </c>
      <c r="B38" s="118" t="s">
        <v>133</v>
      </c>
      <c r="C38" s="119"/>
      <c r="D38" s="119"/>
      <c r="E38" s="119"/>
      <c r="F38" s="120"/>
      <c r="G38" s="141" t="s">
        <v>13</v>
      </c>
      <c r="H38" s="142"/>
      <c r="I38" s="142"/>
      <c r="J38" s="142"/>
      <c r="K38" s="143"/>
    </row>
    <row r="39" spans="1:11" ht="6" customHeight="1">
      <c r="A39" s="114"/>
      <c r="B39" s="121"/>
      <c r="C39" s="122"/>
      <c r="D39" s="122"/>
      <c r="E39" s="122"/>
      <c r="F39" s="123"/>
      <c r="G39" s="144"/>
      <c r="H39" s="145"/>
      <c r="I39" s="145"/>
      <c r="J39" s="145"/>
      <c r="K39" s="146"/>
    </row>
    <row r="40" spans="1:11" ht="15">
      <c r="A40" s="110">
        <v>5</v>
      </c>
      <c r="B40" s="124" t="s">
        <v>134</v>
      </c>
      <c r="C40" s="125"/>
      <c r="D40" s="125"/>
      <c r="E40" s="125"/>
      <c r="F40" s="126"/>
      <c r="G40" s="141" t="s">
        <v>131</v>
      </c>
      <c r="H40" s="142"/>
      <c r="I40" s="142"/>
      <c r="J40" s="142"/>
      <c r="K40" s="143"/>
    </row>
    <row r="41" spans="1:11" ht="16.5" customHeight="1">
      <c r="A41" s="114"/>
      <c r="B41" s="127"/>
      <c r="C41" s="128"/>
      <c r="D41" s="128"/>
      <c r="E41" s="128"/>
      <c r="F41" s="129"/>
      <c r="G41" s="144"/>
      <c r="H41" s="145"/>
      <c r="I41" s="145"/>
      <c r="J41" s="145"/>
      <c r="K41" s="146"/>
    </row>
    <row r="42" spans="1:11" ht="15">
      <c r="A42" s="110">
        <v>6</v>
      </c>
      <c r="B42" s="118" t="s">
        <v>135</v>
      </c>
      <c r="C42" s="119"/>
      <c r="D42" s="119"/>
      <c r="E42" s="119"/>
      <c r="F42" s="120"/>
      <c r="G42" s="141" t="s">
        <v>131</v>
      </c>
      <c r="H42" s="142"/>
      <c r="I42" s="142"/>
      <c r="J42" s="142"/>
      <c r="K42" s="143"/>
    </row>
    <row r="43" spans="1:11" ht="15">
      <c r="A43" s="114"/>
      <c r="B43" s="121"/>
      <c r="C43" s="122"/>
      <c r="D43" s="122"/>
      <c r="E43" s="122"/>
      <c r="F43" s="123"/>
      <c r="G43" s="144"/>
      <c r="H43" s="145"/>
      <c r="I43" s="145"/>
      <c r="J43" s="145"/>
      <c r="K43" s="146"/>
    </row>
    <row r="44" spans="1:11" ht="15">
      <c r="A44" s="110">
        <v>7</v>
      </c>
      <c r="B44" s="118" t="s">
        <v>136</v>
      </c>
      <c r="C44" s="130"/>
      <c r="D44" s="130"/>
      <c r="E44" s="130"/>
      <c r="F44" s="131"/>
      <c r="G44" s="141" t="s">
        <v>131</v>
      </c>
      <c r="H44" s="142"/>
      <c r="I44" s="142"/>
      <c r="J44" s="142"/>
      <c r="K44" s="143"/>
    </row>
    <row r="45" spans="1:11" ht="15">
      <c r="A45" s="114"/>
      <c r="B45" s="132"/>
      <c r="C45" s="133"/>
      <c r="D45" s="133"/>
      <c r="E45" s="133"/>
      <c r="F45" s="134"/>
      <c r="G45" s="144"/>
      <c r="H45" s="145"/>
      <c r="I45" s="145"/>
      <c r="J45" s="145"/>
      <c r="K45" s="146"/>
    </row>
    <row r="46" spans="1:11" ht="15">
      <c r="A46" s="110">
        <v>8</v>
      </c>
      <c r="B46" s="118" t="s">
        <v>137</v>
      </c>
      <c r="C46" s="119"/>
      <c r="D46" s="119"/>
      <c r="E46" s="119"/>
      <c r="F46" s="120"/>
      <c r="G46" s="141" t="s">
        <v>131</v>
      </c>
      <c r="H46" s="142"/>
      <c r="I46" s="142"/>
      <c r="J46" s="142"/>
      <c r="K46" s="143"/>
    </row>
    <row r="47" spans="1:11" ht="15">
      <c r="A47" s="114"/>
      <c r="B47" s="121"/>
      <c r="C47" s="122"/>
      <c r="D47" s="122"/>
      <c r="E47" s="122"/>
      <c r="F47" s="123"/>
      <c r="G47" s="144"/>
      <c r="H47" s="145"/>
      <c r="I47" s="145"/>
      <c r="J47" s="145"/>
      <c r="K47" s="146"/>
    </row>
  </sheetData>
  <sheetProtection/>
  <mergeCells count="53">
    <mergeCell ref="A44:A45"/>
    <mergeCell ref="B44:F45"/>
    <mergeCell ref="G44:K45"/>
    <mergeCell ref="A46:A47"/>
    <mergeCell ref="B46:F47"/>
    <mergeCell ref="G46:K47"/>
    <mergeCell ref="A40:A41"/>
    <mergeCell ref="B40:F41"/>
    <mergeCell ref="G40:K41"/>
    <mergeCell ref="A42:A43"/>
    <mergeCell ref="B42:F43"/>
    <mergeCell ref="G42:K43"/>
    <mergeCell ref="A36:A37"/>
    <mergeCell ref="B36:F37"/>
    <mergeCell ref="G36:K37"/>
    <mergeCell ref="A38:A39"/>
    <mergeCell ref="B38:F39"/>
    <mergeCell ref="G38:K39"/>
    <mergeCell ref="A32:A33"/>
    <mergeCell ref="B32:F33"/>
    <mergeCell ref="G32:K33"/>
    <mergeCell ref="A34:A35"/>
    <mergeCell ref="B34:F35"/>
    <mergeCell ref="G34:K35"/>
    <mergeCell ref="A26:E26"/>
    <mergeCell ref="A12:E12"/>
    <mergeCell ref="A10:E10"/>
    <mergeCell ref="A13:E13"/>
    <mergeCell ref="A6:E6"/>
    <mergeCell ref="A7:E7"/>
    <mergeCell ref="A9:E9"/>
    <mergeCell ref="A23:E23"/>
    <mergeCell ref="G1:I1"/>
    <mergeCell ref="G2:I2"/>
    <mergeCell ref="A4:I4"/>
    <mergeCell ref="A8:E8"/>
    <mergeCell ref="A19:E19"/>
    <mergeCell ref="A15:E15"/>
    <mergeCell ref="A21:E21"/>
    <mergeCell ref="A11:E11"/>
    <mergeCell ref="A16:E16"/>
    <mergeCell ref="A27:E27"/>
    <mergeCell ref="A28:E28"/>
    <mergeCell ref="A18:E18"/>
    <mergeCell ref="A25:E25"/>
    <mergeCell ref="A30:I30"/>
    <mergeCell ref="G31:I31"/>
    <mergeCell ref="B31:F31"/>
    <mergeCell ref="A14:E14"/>
    <mergeCell ref="A22:E22"/>
    <mergeCell ref="A20:E20"/>
    <mergeCell ref="A17:E17"/>
    <mergeCell ref="A24:E24"/>
  </mergeCells>
  <printOptions/>
  <pageMargins left="0.68" right="0.1968503937007874" top="0.4330708661417323" bottom="0.4724409448818898" header="0.31496062992125984" footer="0.31496062992125984"/>
  <pageSetup fitToHeight="1" fitToWidth="1" horizontalDpi="200" verticalDpi="200" orientation="portrait" paperSize="9" scale="98" r:id="rId1"/>
  <ignoredErrors>
    <ignoredError sqref="H10:H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22">
      <selection activeCell="B10" sqref="B10:C10"/>
    </sheetView>
  </sheetViews>
  <sheetFormatPr defaultColWidth="9.140625" defaultRowHeight="15"/>
  <cols>
    <col min="1" max="1" width="6.421875" style="6" customWidth="1"/>
    <col min="2" max="2" width="2.140625" style="6" customWidth="1"/>
    <col min="3" max="3" width="115.28125" style="6" customWidth="1"/>
    <col min="4" max="16384" width="9.140625" style="6" customWidth="1"/>
  </cols>
  <sheetData>
    <row r="1" spans="1:9" ht="30.75" customHeight="1">
      <c r="A1" s="93" t="s">
        <v>14</v>
      </c>
      <c r="B1" s="93"/>
      <c r="C1" s="93"/>
      <c r="D1" s="5"/>
      <c r="E1" s="5"/>
      <c r="F1" s="5"/>
      <c r="G1" s="5"/>
      <c r="H1" s="5"/>
      <c r="I1" s="5"/>
    </row>
    <row r="2" spans="1:3" ht="17.25" customHeight="1">
      <c r="A2" s="94" t="s">
        <v>15</v>
      </c>
      <c r="B2" s="94"/>
      <c r="C2" s="94"/>
    </row>
    <row r="3" spans="1:3" ht="15" customHeight="1">
      <c r="A3" s="96" t="s">
        <v>81</v>
      </c>
      <c r="B3" s="96"/>
      <c r="C3" s="96"/>
    </row>
    <row r="4" spans="1:3" s="7" customFormat="1" ht="16.5" customHeight="1">
      <c r="A4" s="95" t="s">
        <v>16</v>
      </c>
      <c r="B4" s="95"/>
      <c r="C4" s="95"/>
    </row>
    <row r="5" spans="2:3" s="7" customFormat="1" ht="17.25" customHeight="1">
      <c r="B5" s="85" t="s">
        <v>17</v>
      </c>
      <c r="C5" s="85"/>
    </row>
    <row r="6" spans="2:3" s="7" customFormat="1" ht="18" customHeight="1">
      <c r="B6" s="95" t="s">
        <v>18</v>
      </c>
      <c r="C6" s="95"/>
    </row>
    <row r="7" spans="2:3" s="7" customFormat="1" ht="16.5" customHeight="1">
      <c r="B7" s="85" t="s">
        <v>19</v>
      </c>
      <c r="C7" s="85"/>
    </row>
    <row r="8" spans="2:3" s="7" customFormat="1" ht="17.25" customHeight="1">
      <c r="B8" s="85" t="s">
        <v>20</v>
      </c>
      <c r="C8" s="85"/>
    </row>
    <row r="9" spans="2:3" s="7" customFormat="1" ht="19.5" customHeight="1">
      <c r="B9" s="85" t="s">
        <v>21</v>
      </c>
      <c r="C9" s="85"/>
    </row>
    <row r="10" spans="2:3" s="7" customFormat="1" ht="17.25" customHeight="1">
      <c r="B10" s="85" t="s">
        <v>22</v>
      </c>
      <c r="C10" s="85"/>
    </row>
    <row r="11" spans="2:3" s="7" customFormat="1" ht="18.75" customHeight="1">
      <c r="B11" s="85" t="s">
        <v>23</v>
      </c>
      <c r="C11" s="85"/>
    </row>
    <row r="12" spans="1:3" s="7" customFormat="1" ht="4.5" customHeight="1" thickBot="1">
      <c r="A12" s="8"/>
      <c r="B12" s="8"/>
      <c r="C12" s="8"/>
    </row>
    <row r="13" spans="1:3" ht="16.5" customHeight="1">
      <c r="A13" s="30" t="s">
        <v>24</v>
      </c>
      <c r="B13" s="86" t="s">
        <v>25</v>
      </c>
      <c r="C13" s="87"/>
    </row>
    <row r="14" spans="1:3" ht="15.75">
      <c r="A14" s="9" t="s">
        <v>26</v>
      </c>
      <c r="B14" s="88"/>
      <c r="C14" s="89"/>
    </row>
    <row r="15" spans="1:3" ht="47.25" customHeight="1">
      <c r="A15" s="9">
        <v>1</v>
      </c>
      <c r="B15" s="76" t="s">
        <v>31</v>
      </c>
      <c r="C15" s="77"/>
    </row>
    <row r="16" spans="1:3" ht="35.25" customHeight="1">
      <c r="A16" s="31">
        <v>2</v>
      </c>
      <c r="B16" s="76" t="s">
        <v>28</v>
      </c>
      <c r="C16" s="77"/>
    </row>
    <row r="17" spans="1:3" ht="23.25" customHeight="1">
      <c r="A17" s="31">
        <v>3</v>
      </c>
      <c r="B17" s="83" t="s">
        <v>109</v>
      </c>
      <c r="C17" s="90"/>
    </row>
    <row r="18" spans="1:3" ht="18" customHeight="1">
      <c r="A18" s="9">
        <v>4</v>
      </c>
      <c r="B18" s="83" t="s">
        <v>110</v>
      </c>
      <c r="C18" s="90"/>
    </row>
    <row r="19" spans="1:3" ht="25.5" customHeight="1">
      <c r="A19" s="31">
        <v>5</v>
      </c>
      <c r="B19" s="76" t="s">
        <v>107</v>
      </c>
      <c r="C19" s="77"/>
    </row>
    <row r="20" spans="1:3" ht="30" customHeight="1">
      <c r="A20" s="31">
        <v>6</v>
      </c>
      <c r="B20" s="76" t="s">
        <v>29</v>
      </c>
      <c r="C20" s="77"/>
    </row>
    <row r="21" spans="1:3" ht="23.25" customHeight="1">
      <c r="A21" s="9">
        <v>7</v>
      </c>
      <c r="B21" s="76" t="s">
        <v>30</v>
      </c>
      <c r="C21" s="77"/>
    </row>
    <row r="22" spans="1:3" ht="21" customHeight="1">
      <c r="A22" s="31">
        <v>8</v>
      </c>
      <c r="B22" s="91" t="s">
        <v>111</v>
      </c>
      <c r="C22" s="92"/>
    </row>
    <row r="23" spans="1:3" ht="33" customHeight="1">
      <c r="A23" s="31">
        <v>9</v>
      </c>
      <c r="B23" s="76" t="s">
        <v>32</v>
      </c>
      <c r="C23" s="77"/>
    </row>
    <row r="24" spans="1:3" ht="33" customHeight="1">
      <c r="A24" s="9">
        <v>10</v>
      </c>
      <c r="B24" s="83" t="s">
        <v>114</v>
      </c>
      <c r="C24" s="90"/>
    </row>
    <row r="25" spans="1:3" ht="49.5" customHeight="1">
      <c r="A25" s="31">
        <v>11</v>
      </c>
      <c r="B25" s="76" t="s">
        <v>33</v>
      </c>
      <c r="C25" s="77"/>
    </row>
    <row r="26" spans="1:3" ht="34.5" customHeight="1">
      <c r="A26" s="31">
        <v>12</v>
      </c>
      <c r="B26" s="76" t="s">
        <v>34</v>
      </c>
      <c r="C26" s="77"/>
    </row>
    <row r="27" spans="1:3" ht="52.5" customHeight="1">
      <c r="A27" s="9">
        <v>13</v>
      </c>
      <c r="B27" s="76" t="s">
        <v>35</v>
      </c>
      <c r="C27" s="77"/>
    </row>
    <row r="28" spans="1:3" ht="38.25" customHeight="1">
      <c r="A28" s="31">
        <v>14</v>
      </c>
      <c r="B28" s="76" t="s">
        <v>36</v>
      </c>
      <c r="C28" s="77"/>
    </row>
    <row r="29" spans="1:3" ht="38.25" customHeight="1">
      <c r="A29" s="31">
        <v>15</v>
      </c>
      <c r="B29" s="76" t="s">
        <v>37</v>
      </c>
      <c r="C29" s="77"/>
    </row>
    <row r="30" spans="1:3" ht="38.25" customHeight="1">
      <c r="A30" s="9">
        <v>16</v>
      </c>
      <c r="B30" s="83" t="s">
        <v>112</v>
      </c>
      <c r="C30" s="84"/>
    </row>
    <row r="31" spans="1:3" ht="38.25" customHeight="1">
      <c r="A31" s="31">
        <v>17</v>
      </c>
      <c r="B31" s="83" t="s">
        <v>108</v>
      </c>
      <c r="C31" s="90"/>
    </row>
    <row r="32" spans="1:6" ht="38.25" customHeight="1">
      <c r="A32" s="31">
        <v>18</v>
      </c>
      <c r="B32" s="76" t="s">
        <v>27</v>
      </c>
      <c r="C32" s="77"/>
      <c r="E32" s="8"/>
      <c r="F32" s="8"/>
    </row>
    <row r="33" spans="1:3" ht="39" customHeight="1">
      <c r="A33" s="9">
        <v>19</v>
      </c>
      <c r="B33" s="76" t="s">
        <v>38</v>
      </c>
      <c r="C33" s="77"/>
    </row>
    <row r="34" spans="1:3" s="10" customFormat="1" ht="36.75" customHeight="1">
      <c r="A34" s="78">
        <v>20</v>
      </c>
      <c r="B34" s="76" t="s">
        <v>39</v>
      </c>
      <c r="C34" s="77"/>
    </row>
    <row r="35" spans="1:3" s="10" customFormat="1" ht="15.75">
      <c r="A35" s="79"/>
      <c r="B35" s="81"/>
      <c r="C35" s="32" t="s">
        <v>40</v>
      </c>
    </row>
    <row r="36" spans="1:3" s="10" customFormat="1" ht="15.75">
      <c r="A36" s="79"/>
      <c r="B36" s="81"/>
      <c r="C36" s="32" t="s">
        <v>41</v>
      </c>
    </row>
    <row r="37" spans="1:3" s="10" customFormat="1" ht="35.25" customHeight="1">
      <c r="A37" s="79"/>
      <c r="B37" s="81"/>
      <c r="C37" s="32" t="s">
        <v>42</v>
      </c>
    </row>
    <row r="38" spans="1:3" s="10" customFormat="1" ht="31.5">
      <c r="A38" s="79"/>
      <c r="B38" s="81"/>
      <c r="C38" s="32" t="s">
        <v>43</v>
      </c>
    </row>
    <row r="39" spans="1:3" s="10" customFormat="1" ht="32.25" customHeight="1">
      <c r="A39" s="79"/>
      <c r="B39" s="81"/>
      <c r="C39" s="32" t="s">
        <v>44</v>
      </c>
    </row>
    <row r="40" spans="1:3" s="10" customFormat="1" ht="52.5" customHeight="1">
      <c r="A40" s="79"/>
      <c r="B40" s="81"/>
      <c r="C40" s="32" t="s">
        <v>45</v>
      </c>
    </row>
    <row r="41" spans="1:3" s="10" customFormat="1" ht="48" thickBot="1">
      <c r="A41" s="80"/>
      <c r="B41" s="82"/>
      <c r="C41" s="33" t="s">
        <v>46</v>
      </c>
    </row>
    <row r="42" s="10" customFormat="1" ht="38.25" customHeight="1"/>
    <row r="43" s="10" customFormat="1" ht="50.25" customHeight="1"/>
    <row r="44" s="10" customFormat="1" ht="51" customHeight="1"/>
    <row r="45" s="10" customFormat="1" ht="65.25" customHeight="1"/>
    <row r="46" s="10" customFormat="1" ht="33" customHeight="1"/>
    <row r="47" s="10" customFormat="1" ht="33" customHeight="1"/>
    <row r="48" s="10" customFormat="1" ht="21" customHeight="1"/>
    <row r="49" s="10" customFormat="1" ht="31.5" customHeight="1"/>
    <row r="50" s="10" customFormat="1" ht="51" customHeight="1"/>
    <row r="51" s="10" customFormat="1" ht="18.75" customHeight="1"/>
    <row r="52" s="10" customFormat="1" ht="51" customHeight="1"/>
    <row r="53" s="10" customFormat="1" ht="33" customHeight="1"/>
    <row r="54" s="10" customFormat="1" ht="34.5" customHeight="1"/>
    <row r="55" s="10" customFormat="1" ht="33" customHeight="1"/>
  </sheetData>
  <sheetProtection/>
  <mergeCells count="34">
    <mergeCell ref="A1:C1"/>
    <mergeCell ref="A2:C2"/>
    <mergeCell ref="A4:C4"/>
    <mergeCell ref="B5:C5"/>
    <mergeCell ref="B6:C6"/>
    <mergeCell ref="B9:C9"/>
    <mergeCell ref="A3:C3"/>
    <mergeCell ref="B7:C7"/>
    <mergeCell ref="B8:C8"/>
    <mergeCell ref="B10:C10"/>
    <mergeCell ref="B11:C11"/>
    <mergeCell ref="B13:C14"/>
    <mergeCell ref="B31:C31"/>
    <mergeCell ref="B17:C17"/>
    <mergeCell ref="B18:C18"/>
    <mergeCell ref="B22:C22"/>
    <mergeCell ref="B24:C24"/>
    <mergeCell ref="B28:C28"/>
    <mergeCell ref="B32:C32"/>
    <mergeCell ref="B16:C16"/>
    <mergeCell ref="B19:C19"/>
    <mergeCell ref="B20:C20"/>
    <mergeCell ref="B21:C21"/>
    <mergeCell ref="B15:C15"/>
    <mergeCell ref="B33:C33"/>
    <mergeCell ref="A34:A41"/>
    <mergeCell ref="B34:C34"/>
    <mergeCell ref="B35:B41"/>
    <mergeCell ref="B23:C23"/>
    <mergeCell ref="B25:C25"/>
    <mergeCell ref="B26:C26"/>
    <mergeCell ref="B27:C27"/>
    <mergeCell ref="B29:C29"/>
    <mergeCell ref="B30:C30"/>
  </mergeCells>
  <printOptions/>
  <pageMargins left="0.25" right="0.25" top="0.35" bottom="0.38" header="0.3" footer="0.3"/>
  <pageSetup fitToHeight="1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7"/>
  <sheetViews>
    <sheetView zoomScalePageLayoutView="0" workbookViewId="0" topLeftCell="A4">
      <selection activeCell="A8" sqref="A8"/>
    </sheetView>
  </sheetViews>
  <sheetFormatPr defaultColWidth="9.140625" defaultRowHeight="15"/>
  <cols>
    <col min="1" max="1" width="91.421875" style="10" customWidth="1"/>
    <col min="2" max="16384" width="9.140625" style="6" customWidth="1"/>
  </cols>
  <sheetData>
    <row r="1" ht="28.5" customHeight="1">
      <c r="A1" s="11" t="s">
        <v>47</v>
      </c>
    </row>
    <row r="2" s="13" customFormat="1" ht="15.75">
      <c r="A2" s="12" t="s">
        <v>78</v>
      </c>
    </row>
    <row r="3" s="13" customFormat="1" ht="19.5">
      <c r="A3" s="15" t="s">
        <v>7</v>
      </c>
    </row>
    <row r="4" ht="15.75">
      <c r="A4" s="14" t="s">
        <v>48</v>
      </c>
    </row>
    <row r="5" ht="15.75">
      <c r="A5" s="14" t="s">
        <v>49</v>
      </c>
    </row>
    <row r="6" ht="15.75">
      <c r="A6" s="14" t="s">
        <v>92</v>
      </c>
    </row>
    <row r="7" ht="15.75">
      <c r="A7" s="14" t="s">
        <v>50</v>
      </c>
    </row>
    <row r="8" ht="15.75">
      <c r="A8" s="14" t="s">
        <v>51</v>
      </c>
    </row>
    <row r="9" ht="15.75">
      <c r="A9" s="14" t="s">
        <v>8</v>
      </c>
    </row>
    <row r="10" ht="15.75">
      <c r="A10" s="14" t="s">
        <v>9</v>
      </c>
    </row>
    <row r="11" ht="15.75">
      <c r="A11" s="14" t="s">
        <v>52</v>
      </c>
    </row>
    <row r="12" ht="15.75">
      <c r="A12" s="14" t="s">
        <v>93</v>
      </c>
    </row>
    <row r="13" ht="19.5">
      <c r="A13" s="15" t="s">
        <v>53</v>
      </c>
    </row>
    <row r="14" ht="15.75">
      <c r="A14" s="14" t="s">
        <v>6</v>
      </c>
    </row>
    <row r="15" ht="15.75">
      <c r="A15" s="12" t="s">
        <v>75</v>
      </c>
    </row>
    <row r="16" ht="15.75">
      <c r="A16" s="14" t="s">
        <v>54</v>
      </c>
    </row>
    <row r="17" ht="15.75">
      <c r="A17" s="14" t="s">
        <v>90</v>
      </c>
    </row>
    <row r="18" ht="15.75">
      <c r="A18" s="14" t="s">
        <v>55</v>
      </c>
    </row>
    <row r="19" ht="15.75">
      <c r="A19" s="12" t="s">
        <v>76</v>
      </c>
    </row>
    <row r="20" ht="15.75">
      <c r="A20" s="29" t="s">
        <v>105</v>
      </c>
    </row>
    <row r="21" ht="15.75">
      <c r="A21" s="29" t="s">
        <v>106</v>
      </c>
    </row>
    <row r="22" ht="15.75">
      <c r="A22" s="14" t="s">
        <v>102</v>
      </c>
    </row>
    <row r="23" ht="15.75">
      <c r="A23" s="12" t="s">
        <v>77</v>
      </c>
    </row>
    <row r="24" ht="15.75">
      <c r="A24" s="14" t="s">
        <v>103</v>
      </c>
    </row>
    <row r="25" ht="15.75">
      <c r="A25" s="14" t="s">
        <v>113</v>
      </c>
    </row>
    <row r="26" ht="15.75">
      <c r="A26" s="14" t="s">
        <v>91</v>
      </c>
    </row>
    <row r="27" ht="19.5">
      <c r="A27" s="15" t="s">
        <v>80</v>
      </c>
    </row>
    <row r="28" ht="15.75">
      <c r="A28" s="12" t="s">
        <v>75</v>
      </c>
    </row>
    <row r="29" ht="15.75">
      <c r="A29" s="14" t="s">
        <v>56</v>
      </c>
    </row>
    <row r="30" ht="15.75">
      <c r="A30" s="14" t="s">
        <v>57</v>
      </c>
    </row>
    <row r="31" ht="15.75">
      <c r="A31" s="14" t="s">
        <v>58</v>
      </c>
    </row>
    <row r="32" ht="15.75">
      <c r="A32" s="14" t="s">
        <v>59</v>
      </c>
    </row>
    <row r="33" ht="15.75">
      <c r="A33" s="14" t="s">
        <v>100</v>
      </c>
    </row>
    <row r="34" ht="15.75">
      <c r="A34" s="14" t="s">
        <v>101</v>
      </c>
    </row>
    <row r="35" ht="15.75">
      <c r="A35" s="14" t="s">
        <v>60</v>
      </c>
    </row>
    <row r="36" ht="15.75">
      <c r="A36" s="14" t="s">
        <v>61</v>
      </c>
    </row>
    <row r="37" ht="15.75">
      <c r="A37" s="14" t="s">
        <v>62</v>
      </c>
    </row>
    <row r="38" ht="15.75">
      <c r="A38" s="12" t="s">
        <v>77</v>
      </c>
    </row>
    <row r="39" ht="15.75">
      <c r="A39" s="14" t="s">
        <v>63</v>
      </c>
    </row>
    <row r="40" ht="15.75">
      <c r="A40" s="14" t="s">
        <v>64</v>
      </c>
    </row>
    <row r="41" ht="15.75">
      <c r="A41" s="14" t="s">
        <v>65</v>
      </c>
    </row>
    <row r="42" ht="15.75">
      <c r="A42" s="14" t="s">
        <v>66</v>
      </c>
    </row>
    <row r="43" ht="15.75">
      <c r="A43" s="14" t="s">
        <v>67</v>
      </c>
    </row>
    <row r="44" ht="15.75">
      <c r="A44" s="12" t="s">
        <v>76</v>
      </c>
    </row>
    <row r="45" ht="15.75">
      <c r="A45" s="14" t="s">
        <v>68</v>
      </c>
    </row>
    <row r="46" ht="15.75">
      <c r="A46" s="14" t="s">
        <v>98</v>
      </c>
    </row>
    <row r="47" ht="33.75" customHeight="1">
      <c r="A47" s="14" t="s">
        <v>69</v>
      </c>
    </row>
    <row r="48" ht="15.75">
      <c r="A48" s="14" t="s">
        <v>70</v>
      </c>
    </row>
    <row r="49" ht="15.75">
      <c r="A49" s="14" t="s">
        <v>71</v>
      </c>
    </row>
    <row r="50" ht="15.75">
      <c r="A50" s="14" t="s">
        <v>94</v>
      </c>
    </row>
    <row r="51" ht="15.75">
      <c r="A51" s="14" t="s">
        <v>72</v>
      </c>
    </row>
    <row r="52" ht="31.5">
      <c r="A52" s="14" t="s">
        <v>96</v>
      </c>
    </row>
    <row r="53" ht="31.5">
      <c r="A53" s="14" t="s">
        <v>104</v>
      </c>
    </row>
    <row r="54" ht="15.75">
      <c r="A54" s="14" t="s">
        <v>97</v>
      </c>
    </row>
    <row r="55" ht="15.75">
      <c r="A55" s="14" t="s">
        <v>73</v>
      </c>
    </row>
    <row r="56" ht="31.5">
      <c r="A56" s="14" t="s">
        <v>95</v>
      </c>
    </row>
    <row r="57" ht="15.75">
      <c r="A57" s="14" t="s">
        <v>74</v>
      </c>
    </row>
  </sheetData>
  <sheetProtection/>
  <printOptions/>
  <pageMargins left="1.03" right="0.3937007874015748" top="0.17" bottom="0.22" header="0.2" footer="0.21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</cp:lastModifiedBy>
  <cp:lastPrinted>2021-04-19T04:34:30Z</cp:lastPrinted>
  <dcterms:created xsi:type="dcterms:W3CDTF">2016-04-10T12:47:46Z</dcterms:created>
  <dcterms:modified xsi:type="dcterms:W3CDTF">2021-04-19T04:34:57Z</dcterms:modified>
  <cp:category/>
  <cp:version/>
  <cp:contentType/>
  <cp:contentStatus/>
</cp:coreProperties>
</file>